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SEB\MISE A JOUR DU 10 JUIN\"/>
    </mc:Choice>
  </mc:AlternateContent>
  <xr:revisionPtr revIDLastSave="0" documentId="13_ncr:1_{B308DBD8-12C7-4F24-A406-B451C12A2194}" xr6:coauthVersionLast="47" xr6:coauthVersionMax="47" xr10:uidLastSave="{00000000-0000-0000-0000-000000000000}"/>
  <bookViews>
    <workbookView xWindow="-28920" yWindow="-120" windowWidth="29040" windowHeight="1764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DQE!$A$1:$G$77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55" i="2" l="1"/>
  <c r="G58" i="2"/>
  <c r="G53" i="2"/>
  <c r="G54" i="2"/>
  <c r="G47" i="2"/>
  <c r="G49" i="2"/>
  <c r="G51" i="2"/>
  <c r="G52" i="2"/>
  <c r="G45" i="2"/>
  <c r="G17" i="2"/>
  <c r="G18" i="2"/>
  <c r="G19" i="2"/>
  <c r="G20" i="2"/>
  <c r="G22" i="2"/>
  <c r="G23" i="2"/>
  <c r="G24" i="2"/>
  <c r="G26" i="2"/>
  <c r="G27" i="2"/>
  <c r="G28" i="2"/>
  <c r="G30" i="2"/>
  <c r="G31" i="2"/>
  <c r="G33" i="2"/>
  <c r="G34" i="2"/>
  <c r="G35" i="2"/>
  <c r="G37" i="2"/>
  <c r="G39" i="2"/>
  <c r="G40" i="2"/>
  <c r="G42" i="2"/>
  <c r="G43" i="2"/>
  <c r="G69" i="2"/>
  <c r="G73" i="2"/>
  <c r="G72" i="2"/>
  <c r="G70" i="2"/>
  <c r="G68" i="2"/>
  <c r="G65" i="2"/>
  <c r="G64" i="2"/>
  <c r="G63" i="2"/>
  <c r="G60" i="2"/>
  <c r="G57" i="2"/>
  <c r="B7" i="2"/>
  <c r="G75" i="2" l="1"/>
  <c r="G76" i="2" s="1"/>
  <c r="G77" i="2" s="1"/>
</calcChain>
</file>

<file path=xl/sharedStrings.xml><?xml version="1.0" encoding="utf-8"?>
<sst xmlns="http://schemas.openxmlformats.org/spreadsheetml/2006/main" count="202" uniqueCount="153">
  <si>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</si>
  <si>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</si>
  <si>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</si>
  <si>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</si>
  <si>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</si>
  <si>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</si>
  <si>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</si>
  <si>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</si>
  <si>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</si>
  <si>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</si>
  <si>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</si>
  <si>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</si>
  <si>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</si>
  <si>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</si>
  <si>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</si>
  <si>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</si>
  <si>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</si>
  <si>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</si>
  <si>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</si>
  <si>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</si>
  <si>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</si>
  <si>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</si>
  <si>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</si>
  <si>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</si>
  <si>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</si>
  <si>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</si>
  <si>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</si>
  <si>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</si>
  <si>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</si>
  <si>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</si>
  <si>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</si>
  <si>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</si>
  <si>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</si>
  <si>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</si>
  <si>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</si>
  <si>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</si>
  <si>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</si>
  <si>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</si>
  <si>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</si>
  <si>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</si>
  <si>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</si>
  <si>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</si>
  <si>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</si>
  <si>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</si>
  <si>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</si>
  <si>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</si>
  <si>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</si>
  <si>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04 ETANCHEITE - ZINGUERIE</t>
  </si>
  <si>
    <t>DESCRIPTIF DES TRAVAUX JUIN 2025</t>
  </si>
  <si>
    <t>TRAVAUX PREPARATOIRES</t>
  </si>
  <si>
    <t>1.1</t>
  </si>
  <si>
    <t>Dépose complète de l'étanchéité existante</t>
  </si>
  <si>
    <t>m2</t>
  </si>
  <si>
    <t>1.2</t>
  </si>
  <si>
    <t>Dépose complète du bac acier support d'étanchéité</t>
  </si>
  <si>
    <t>1.3</t>
  </si>
  <si>
    <t>Dépose complète des verrières</t>
  </si>
  <si>
    <t>1.4</t>
  </si>
  <si>
    <t>Dépose des couvertines en béton</t>
  </si>
  <si>
    <t>ml</t>
  </si>
  <si>
    <t>TERRASSE NON CIRCULABLE AUTOPROTEGEE SUR ACIER FIXATION MECANIQUE</t>
  </si>
  <si>
    <t>2.1</t>
  </si>
  <si>
    <t>Bac acier support d'étanchéité, galvanisé face extérieure et prélaqué face intérieure</t>
  </si>
  <si>
    <t>2.2</t>
  </si>
  <si>
    <t>Costières droites</t>
  </si>
  <si>
    <t>2.3</t>
  </si>
  <si>
    <t>Pare vapeur</t>
  </si>
  <si>
    <t>2.4</t>
  </si>
  <si>
    <t>Isolation en panneaux de mousse rigide de polyisocyanurate, épaisseur et valeur R suivant localisation</t>
  </si>
  <si>
    <t>2.4.1</t>
  </si>
  <si>
    <t>Épaisseur 160 mm avec un R mini 7.27 m².K/W, pose en 1 couche</t>
  </si>
  <si>
    <t>2.5</t>
  </si>
  <si>
    <t>Etanchéité bi-couche autoprotégée fixé mécaniquement</t>
  </si>
  <si>
    <t>2.6</t>
  </si>
  <si>
    <t>Relevé d'étanchéité isolé, hauteur 0.20 ml, y compris des lanterneaux</t>
  </si>
  <si>
    <t>2.7</t>
  </si>
  <si>
    <t>Couvertine en acier laqué, développement suivant localisation</t>
  </si>
  <si>
    <t>2.7.1</t>
  </si>
  <si>
    <t>Largeur 0.50 ml, fixation sur acrotère en charpente métallique</t>
  </si>
  <si>
    <t>2.7.2</t>
  </si>
  <si>
    <t>Largeur 0.50 ml, isolée, fixation sur poutre en béton armé</t>
  </si>
  <si>
    <t>2.8</t>
  </si>
  <si>
    <t>Récupération des eaux pluviales</t>
  </si>
  <si>
    <t>2.8.1</t>
  </si>
  <si>
    <t>Naissances EP Ø 200</t>
  </si>
  <si>
    <t>u</t>
  </si>
  <si>
    <t>2.9</t>
  </si>
  <si>
    <t>Bande de solin en zinc</t>
  </si>
  <si>
    <t>2.10</t>
  </si>
  <si>
    <t>Châssis de désenfumage, dimensions 100 x 100 à commande pneumatique</t>
  </si>
  <si>
    <t>TOITURE TERRASSE ACCESSIBLE AVEC PROTECTION PAR DALLE SUR PLOTS</t>
  </si>
  <si>
    <t>3.1</t>
  </si>
  <si>
    <t>Ecran pare-vapeur</t>
  </si>
  <si>
    <t>3.2</t>
  </si>
  <si>
    <t>3.2.1</t>
  </si>
  <si>
    <t>3.3</t>
  </si>
  <si>
    <t>Etanchéité bicouche élastomère</t>
  </si>
  <si>
    <t>3.4</t>
  </si>
  <si>
    <t>Relevé d'étanchéité</t>
  </si>
  <si>
    <t>3.4.1</t>
  </si>
  <si>
    <t>Hauteur 20 cm, isolé</t>
  </si>
  <si>
    <t>3.5</t>
  </si>
  <si>
    <t>3.6</t>
  </si>
  <si>
    <t>Dallette béton gris 50 x 50 sur plots (hauteur 50 mm)</t>
  </si>
  <si>
    <t>3.6.1</t>
  </si>
  <si>
    <t>Patios au R+2</t>
  </si>
  <si>
    <t>3.7</t>
  </si>
  <si>
    <t>Collecte et évacuation des eaux pluviales</t>
  </si>
  <si>
    <t>3.7.1</t>
  </si>
  <si>
    <t>Naissances EP Ø 100 mm</t>
  </si>
  <si>
    <t>TOITURE TERRASSE INACCESSIBLE ISOLEE AVEC PROTECTION PAR GRAVILLONS POSE SUR DALLE BETON</t>
  </si>
  <si>
    <t>4.1</t>
  </si>
  <si>
    <t>4.2</t>
  </si>
  <si>
    <t>4.2.1</t>
  </si>
  <si>
    <t>4.3</t>
  </si>
  <si>
    <t>Etanchéité bi-couche avec protection par gravillons</t>
  </si>
  <si>
    <t>4.4</t>
  </si>
  <si>
    <t>Costières métalliques</t>
  </si>
  <si>
    <t>4.5</t>
  </si>
  <si>
    <t>Relevé d'étanchéité isolé, hauteur 20 cm</t>
  </si>
  <si>
    <t>4.6</t>
  </si>
  <si>
    <t>4.7</t>
  </si>
  <si>
    <t>Couvertine en aluminium laqué, développement suivant localisation</t>
  </si>
  <si>
    <t>4.7.1</t>
  </si>
  <si>
    <t>Largeur 0.80 ml, isolée sur JD</t>
  </si>
  <si>
    <t>4.7.2</t>
  </si>
  <si>
    <t>Largeur 0.70 ml, isolée</t>
  </si>
  <si>
    <t>4.8</t>
  </si>
  <si>
    <t>Evacuation des eaux pluviales</t>
  </si>
  <si>
    <t>4.8.1</t>
  </si>
  <si>
    <t>4.9</t>
  </si>
  <si>
    <t>Etanchéité de sortie de toiture technique</t>
  </si>
  <si>
    <t>4.9.1</t>
  </si>
  <si>
    <t>Diamètre 110 mm</t>
  </si>
  <si>
    <t>4.9.2</t>
  </si>
  <si>
    <t>Diamètre 200 mm</t>
  </si>
  <si>
    <t>4.9.3</t>
  </si>
  <si>
    <t>Crosse sortie de fils</t>
  </si>
  <si>
    <t>4.10</t>
  </si>
  <si>
    <t>TRAVAUX DE BAC SEC</t>
  </si>
  <si>
    <t>5.1</t>
  </si>
  <si>
    <t>Couverture et bardage en bac acier sec à ondes verticales , compris tous les accessoires</t>
  </si>
  <si>
    <t>5.1.1</t>
  </si>
  <si>
    <t>Pose en couverture sur local vélos, pente 5%</t>
  </si>
  <si>
    <t>5.1.2</t>
  </si>
  <si>
    <t>Mise en place d'un profil en tôle d'aluminium en forme de U formant égout compris raccordement sur tube aluminium</t>
  </si>
  <si>
    <t>5.1.3</t>
  </si>
  <si>
    <t>Habillage périphérique de la couverture en tôle d'aluminium laqué, hauteur 50 cm</t>
  </si>
  <si>
    <t>5.2</t>
  </si>
  <si>
    <t>5.2.1</t>
  </si>
  <si>
    <t>Descentes EP en aluminium laqué, diamètre 100 mm</t>
  </si>
  <si>
    <t>Sécurité pour l'ensemble des travaux d'étanchéité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</si>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</sst>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25" fillId="0" borderId="0" xfId="4" applyFont="1" applyAlignment="1">
      <alignment wrapText="1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  <xf numFmtId="0" fontId="20" fillId="0" borderId="24" xfId="4" applyFont="1" applyBorder="1" applyAlignment="1">
      <alignment horizontal="left" vertical="top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10" zoomScale="115" zoomScaleNormal="130" zoomScaleSheetLayoutView="115" workbookViewId="0">
      <selection activeCell="B17" sqref="B17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45818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78"/>
  <sheetViews>
    <sheetView tabSelected="1" view="pageBreakPreview" topLeftCell="A7" zoomScale="160" zoomScaleNormal="100" zoomScaleSheetLayoutView="160" workbookViewId="0">
      <selection activeCell="J14" sqref="J14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04 ETANCHEITE - ZINGUERIE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69" customFormat="1" ht="15">
      <c r="A15" s="63"/>
      <c r="B15" s="122" t="s">
        <v>48</v>
      </c>
      <c r="C15" s="64"/>
      <c r="D15" s="65"/>
      <c r="E15" s="66"/>
      <c r="F15" s="67"/>
      <c r="G15" s="68"/>
    </row>
    <row r="16" spans="1:7" s="69" customFormat="1" ht="15">
      <c r="A16" s="63">
        <v>1</v>
      </c>
      <c r="B16" s="63" t="s">
        <v>49</v>
      </c>
      <c r="C16" s="64"/>
      <c r="D16" s="65"/>
      <c r="E16" s="66"/>
      <c r="F16" s="67"/>
      <c r="G16" s="68"/>
    </row>
    <row r="17" spans="1:7" s="69" customFormat="1" ht="15">
      <c r="A17" s="63" t="s">
        <v>50</v>
      </c>
      <c r="B17" s="63" t="s">
        <v>51</v>
      </c>
      <c r="C17" s="64">
        <v>1000</v>
      </c>
      <c r="D17" s="65" t="s">
        <v>52</v>
      </c>
      <c r="E17" s="66"/>
      <c r="F17" s="67"/>
      <c r="G17" s="68">
        <f t="shared" ref="G17" si="0">+F17*C17</f>
        <v>0</v>
      </c>
    </row>
    <row r="18" spans="1:7" s="69" customFormat="1" ht="25.5">
      <c r="A18" s="63" t="s">
        <v>53</v>
      </c>
      <c r="B18" s="63" t="s">
        <v>54</v>
      </c>
      <c r="C18" s="64">
        <v>1000</v>
      </c>
      <c r="D18" s="65" t="s">
        <v>52</v>
      </c>
      <c r="E18" s="66"/>
      <c r="F18" s="67"/>
      <c r="G18" s="68">
        <f>+F18*C18</f>
        <v>0</v>
      </c>
    </row>
    <row r="19" spans="1:7" s="69" customFormat="1" ht="15">
      <c r="A19" s="63" t="s">
        <v>55</v>
      </c>
      <c r="B19" s="63" t="s">
        <v>56</v>
      </c>
      <c r="C19" s="64">
        <v>100</v>
      </c>
      <c r="D19" s="65" t="s">
        <v>52</v>
      </c>
      <c r="E19" s="66"/>
      <c r="F19" s="67"/>
      <c r="G19" s="68">
        <f t="shared" ref="G19" si="1">+F19*C19</f>
        <v>0</v>
      </c>
    </row>
    <row r="20" spans="1:7" s="69" customFormat="1" ht="15">
      <c r="A20" s="63" t="s">
        <v>57</v>
      </c>
      <c r="B20" s="63" t="s">
        <v>58</v>
      </c>
      <c r="C20" s="64">
        <v>168</v>
      </c>
      <c r="D20" s="65" t="s">
        <v>59</v>
      </c>
      <c r="E20" s="66"/>
      <c r="F20" s="67"/>
      <c r="G20" s="68">
        <f t="shared" ref="G20:G24" si="2">+F20*C20</f>
        <v>0</v>
      </c>
    </row>
    <row r="21" spans="1:7" s="69" customFormat="1" ht="25.5">
      <c r="A21" s="63">
        <v>2</v>
      </c>
      <c r="B21" s="63" t="s">
        <v>60</v>
      </c>
      <c r="C21" s="64"/>
      <c r="D21" s="65"/>
      <c r="E21" s="66"/>
      <c r="F21" s="67"/>
      <c r="G21" s="68"/>
    </row>
    <row r="22" spans="1:7" s="69" customFormat="1" ht="25.5">
      <c r="A22" s="63" t="s">
        <v>61</v>
      </c>
      <c r="B22" s="63" t="s">
        <v>62</v>
      </c>
      <c r="C22" s="64">
        <v>490</v>
      </c>
      <c r="D22" s="65" t="s">
        <v>52</v>
      </c>
      <c r="E22" s="66"/>
      <c r="F22" s="67"/>
      <c r="G22" s="68">
        <f t="shared" si="2"/>
        <v>0</v>
      </c>
    </row>
    <row r="23" spans="1:7" s="69" customFormat="1" ht="15">
      <c r="A23" s="63" t="s">
        <v>63</v>
      </c>
      <c r="B23" s="63" t="s">
        <v>64</v>
      </c>
      <c r="C23" s="64">
        <v>146</v>
      </c>
      <c r="D23" s="65" t="s">
        <v>59</v>
      </c>
      <c r="E23" s="66"/>
      <c r="F23" s="67"/>
      <c r="G23" s="68">
        <f t="shared" si="2"/>
        <v>0</v>
      </c>
    </row>
    <row r="24" spans="1:7" s="69" customFormat="1" ht="15">
      <c r="A24" s="63" t="s">
        <v>65</v>
      </c>
      <c r="B24" s="63" t="s">
        <v>66</v>
      </c>
      <c r="C24" s="64">
        <v>490</v>
      </c>
      <c r="D24" s="65" t="s">
        <v>52</v>
      </c>
      <c r="E24" s="66"/>
      <c r="F24" s="67"/>
      <c r="G24" s="68">
        <f t="shared" si="2"/>
        <v>0</v>
      </c>
    </row>
    <row r="25" spans="1:7" s="69" customFormat="1" ht="38.25">
      <c r="A25" s="63" t="s">
        <v>67</v>
      </c>
      <c r="B25" s="63" t="s">
        <v>68</v>
      </c>
      <c r="C25" s="64"/>
      <c r="D25" s="65"/>
      <c r="E25" s="66"/>
      <c r="F25" s="67"/>
      <c r="G25" s="68"/>
    </row>
    <row r="26" spans="1:7" s="69" customFormat="1" ht="25.5">
      <c r="A26" s="63" t="s">
        <v>69</v>
      </c>
      <c r="B26" s="63" t="s">
        <v>70</v>
      </c>
      <c r="C26" s="64">
        <v>490</v>
      </c>
      <c r="D26" s="65" t="s">
        <v>52</v>
      </c>
      <c r="E26" s="66"/>
      <c r="F26" s="67"/>
      <c r="G26" s="68">
        <f t="shared" ref="G26:G58" si="3">+F26*C26</f>
        <v>0</v>
      </c>
    </row>
    <row r="27" spans="1:7" s="69" customFormat="1" ht="25.5">
      <c r="A27" s="63" t="s">
        <v>71</v>
      </c>
      <c r="B27" s="63" t="s">
        <v>72</v>
      </c>
      <c r="C27" s="64">
        <v>490</v>
      </c>
      <c r="D27" s="65" t="s">
        <v>52</v>
      </c>
      <c r="E27" s="66"/>
      <c r="F27" s="67"/>
      <c r="G27" s="68">
        <f t="shared" si="3"/>
        <v>0</v>
      </c>
    </row>
    <row r="28" spans="1:7" s="69" customFormat="1" ht="25.5">
      <c r="A28" s="63" t="s">
        <v>73</v>
      </c>
      <c r="B28" s="63" t="s">
        <v>74</v>
      </c>
      <c r="C28" s="64">
        <v>326</v>
      </c>
      <c r="D28" s="65" t="s">
        <v>59</v>
      </c>
      <c r="E28" s="66"/>
      <c r="F28" s="67"/>
      <c r="G28" s="68">
        <f t="shared" si="3"/>
        <v>0</v>
      </c>
    </row>
    <row r="29" spans="1:7" s="69" customFormat="1" ht="25.5">
      <c r="A29" s="63" t="s">
        <v>75</v>
      </c>
      <c r="B29" s="63" t="s">
        <v>76</v>
      </c>
      <c r="C29" s="64"/>
      <c r="D29" s="65"/>
      <c r="E29" s="66"/>
      <c r="F29" s="67"/>
      <c r="G29" s="68"/>
    </row>
    <row r="30" spans="1:7" s="69" customFormat="1" ht="25.5">
      <c r="A30" s="63" t="s">
        <v>77</v>
      </c>
      <c r="B30" s="63" t="s">
        <v>78</v>
      </c>
      <c r="C30" s="64">
        <v>92.8</v>
      </c>
      <c r="D30" s="65" t="s">
        <v>59</v>
      </c>
      <c r="E30" s="66"/>
      <c r="F30" s="67"/>
      <c r="G30" s="68">
        <f t="shared" ref="G30:G31" si="4">+F30*C30</f>
        <v>0</v>
      </c>
    </row>
    <row r="31" spans="1:7" s="69" customFormat="1" ht="25.5">
      <c r="A31" s="63" t="s">
        <v>79</v>
      </c>
      <c r="B31" s="63" t="s">
        <v>80</v>
      </c>
      <c r="C31" s="64">
        <v>70</v>
      </c>
      <c r="D31" s="65" t="s">
        <v>59</v>
      </c>
      <c r="E31" s="66"/>
      <c r="F31" s="67"/>
      <c r="G31" s="68">
        <f t="shared" si="4"/>
        <v>0</v>
      </c>
    </row>
    <row r="32" spans="1:7" s="69" customFormat="1" ht="15">
      <c r="A32" s="63" t="s">
        <v>81</v>
      </c>
      <c r="B32" s="63" t="s">
        <v>82</v>
      </c>
      <c r="C32" s="64"/>
      <c r="D32" s="65"/>
      <c r="E32" s="66"/>
      <c r="F32" s="67"/>
      <c r="G32" s="68"/>
    </row>
    <row r="33" spans="1:7" s="69" customFormat="1" ht="15">
      <c r="A33" s="63" t="s">
        <v>83</v>
      </c>
      <c r="B33" s="63" t="s">
        <v>84</v>
      </c>
      <c r="C33" s="64">
        <v>5</v>
      </c>
      <c r="D33" s="65" t="s">
        <v>85</v>
      </c>
      <c r="E33" s="66"/>
      <c r="F33" s="67"/>
      <c r="G33" s="68">
        <f t="shared" ref="G33:G35" si="5">+F33*C33</f>
        <v>0</v>
      </c>
    </row>
    <row r="34" spans="1:7" s="69" customFormat="1" ht="15">
      <c r="A34" s="63" t="s">
        <v>86</v>
      </c>
      <c r="B34" s="63" t="s">
        <v>87</v>
      </c>
      <c r="C34" s="64">
        <v>140</v>
      </c>
      <c r="D34" s="65" t="s">
        <v>59</v>
      </c>
      <c r="E34" s="66"/>
      <c r="F34" s="67"/>
      <c r="G34" s="68">
        <f t="shared" si="5"/>
        <v>0</v>
      </c>
    </row>
    <row r="35" spans="1:7" s="69" customFormat="1" ht="25.5">
      <c r="A35" s="63" t="s">
        <v>88</v>
      </c>
      <c r="B35" s="63" t="s">
        <v>89</v>
      </c>
      <c r="C35" s="64">
        <v>1</v>
      </c>
      <c r="D35" s="65" t="s">
        <v>85</v>
      </c>
      <c r="E35" s="66"/>
      <c r="F35" s="67"/>
      <c r="G35" s="68">
        <f t="shared" si="5"/>
        <v>0</v>
      </c>
    </row>
    <row r="36" spans="1:7" s="69" customFormat="1" ht="25.5">
      <c r="A36" s="63">
        <v>3</v>
      </c>
      <c r="B36" s="63" t="s">
        <v>90</v>
      </c>
      <c r="C36" s="64"/>
      <c r="D36" s="65"/>
      <c r="E36" s="66"/>
      <c r="F36" s="67"/>
      <c r="G36" s="68"/>
    </row>
    <row r="37" spans="1:7" s="69" customFormat="1" ht="15">
      <c r="A37" s="63" t="s">
        <v>91</v>
      </c>
      <c r="B37" s="63" t="s">
        <v>92</v>
      </c>
      <c r="C37" s="64">
        <v>47.4</v>
      </c>
      <c r="D37" s="65" t="s">
        <v>52</v>
      </c>
      <c r="E37" s="66"/>
      <c r="F37" s="67"/>
      <c r="G37" s="68">
        <f t="shared" ref="G37" si="6">+F37*C37</f>
        <v>0</v>
      </c>
    </row>
    <row r="38" spans="1:7" s="69" customFormat="1" ht="38.25">
      <c r="A38" s="63" t="s">
        <v>93</v>
      </c>
      <c r="B38" s="63" t="s">
        <v>68</v>
      </c>
      <c r="C38" s="64"/>
      <c r="D38" s="65"/>
      <c r="E38" s="66"/>
      <c r="F38" s="67"/>
      <c r="G38" s="68"/>
    </row>
    <row r="39" spans="1:7" s="69" customFormat="1" ht="25.5">
      <c r="A39" s="63" t="s">
        <v>94</v>
      </c>
      <c r="B39" s="63" t="s">
        <v>70</v>
      </c>
      <c r="C39" s="64">
        <v>47.4</v>
      </c>
      <c r="D39" s="65" t="s">
        <v>52</v>
      </c>
      <c r="E39" s="66"/>
      <c r="F39" s="67"/>
      <c r="G39" s="68">
        <f t="shared" ref="G39:G40" si="7">+F39*C39</f>
        <v>0</v>
      </c>
    </row>
    <row r="40" spans="1:7" s="69" customFormat="1" ht="15">
      <c r="A40" s="63" t="s">
        <v>95</v>
      </c>
      <c r="B40" s="63" t="s">
        <v>96</v>
      </c>
      <c r="C40" s="64">
        <v>47.4</v>
      </c>
      <c r="D40" s="65" t="s">
        <v>52</v>
      </c>
      <c r="E40" s="66"/>
      <c r="F40" s="67"/>
      <c r="G40" s="68">
        <f t="shared" si="7"/>
        <v>0</v>
      </c>
    </row>
    <row r="41" spans="1:7" s="69" customFormat="1" ht="15">
      <c r="A41" s="63" t="s">
        <v>97</v>
      </c>
      <c r="B41" s="63" t="s">
        <v>98</v>
      </c>
      <c r="C41" s="64"/>
      <c r="D41" s="65"/>
      <c r="E41" s="66"/>
      <c r="F41" s="67"/>
      <c r="G41" s="68"/>
    </row>
    <row r="42" spans="1:7" s="69" customFormat="1" ht="15">
      <c r="A42" s="63" t="s">
        <v>99</v>
      </c>
      <c r="B42" s="63" t="s">
        <v>100</v>
      </c>
      <c r="C42" s="64">
        <v>47.3</v>
      </c>
      <c r="D42" s="65" t="s">
        <v>59</v>
      </c>
      <c r="E42" s="66"/>
      <c r="F42" s="67"/>
      <c r="G42" s="68">
        <f t="shared" ref="G42:G43" si="8">+F42*C42</f>
        <v>0</v>
      </c>
    </row>
    <row r="43" spans="1:7" s="69" customFormat="1" ht="15">
      <c r="A43" s="63" t="s">
        <v>101</v>
      </c>
      <c r="B43" s="63" t="s">
        <v>87</v>
      </c>
      <c r="C43" s="64">
        <v>47.3</v>
      </c>
      <c r="D43" s="65" t="s">
        <v>59</v>
      </c>
      <c r="E43" s="66"/>
      <c r="F43" s="67"/>
      <c r="G43" s="68">
        <f t="shared" si="8"/>
        <v>0</v>
      </c>
    </row>
    <row r="44" spans="1:7" s="69" customFormat="1" ht="25.5">
      <c r="A44" s="63" t="s">
        <v>102</v>
      </c>
      <c r="B44" s="63" t="s">
        <v>103</v>
      </c>
      <c r="C44" s="64"/>
      <c r="D44" s="65"/>
      <c r="E44" s="66"/>
      <c r="F44" s="67"/>
      <c r="G44" s="68"/>
    </row>
    <row r="45" spans="1:7" s="69" customFormat="1" ht="15">
      <c r="A45" s="63" t="s">
        <v>104</v>
      </c>
      <c r="B45" s="63" t="s">
        <v>105</v>
      </c>
      <c r="C45" s="64">
        <v>47.4</v>
      </c>
      <c r="D45" s="65" t="s">
        <v>52</v>
      </c>
      <c r="E45" s="66"/>
      <c r="F45" s="67"/>
      <c r="G45" s="68">
        <f t="shared" ref="G45" si="9">+F45*C45</f>
        <v>0</v>
      </c>
    </row>
    <row r="46" spans="1:7" s="69" customFormat="1" ht="15">
      <c r="A46" s="63" t="s">
        <v>106</v>
      </c>
      <c r="B46" s="63" t="s">
        <v>107</v>
      </c>
      <c r="C46" s="64"/>
      <c r="D46" s="65"/>
      <c r="E46" s="66"/>
      <c r="F46" s="67"/>
      <c r="G46" s="68"/>
    </row>
    <row r="47" spans="1:7" s="69" customFormat="1" ht="15">
      <c r="A47" s="63" t="s">
        <v>108</v>
      </c>
      <c r="B47" s="63" t="s">
        <v>109</v>
      </c>
      <c r="C47" s="64">
        <v>4</v>
      </c>
      <c r="D47" s="65" t="s">
        <v>85</v>
      </c>
      <c r="E47" s="66"/>
      <c r="F47" s="67"/>
      <c r="G47" s="68">
        <f t="shared" ref="G47" si="10">+F47*C47</f>
        <v>0</v>
      </c>
    </row>
    <row r="48" spans="1:7" s="69" customFormat="1" ht="38.25">
      <c r="A48" s="63">
        <v>4</v>
      </c>
      <c r="B48" s="63" t="s">
        <v>110</v>
      </c>
      <c r="C48" s="64"/>
      <c r="D48" s="65"/>
      <c r="E48" s="66"/>
      <c r="F48" s="67"/>
      <c r="G48" s="68"/>
    </row>
    <row r="49" spans="1:7" s="69" customFormat="1" ht="15">
      <c r="A49" s="63" t="s">
        <v>111</v>
      </c>
      <c r="B49" s="63" t="s">
        <v>92</v>
      </c>
      <c r="C49" s="64">
        <v>1063</v>
      </c>
      <c r="D49" s="65" t="s">
        <v>52</v>
      </c>
      <c r="E49" s="66"/>
      <c r="F49" s="67"/>
      <c r="G49" s="68">
        <f t="shared" ref="G49" si="11">+F49*C49</f>
        <v>0</v>
      </c>
    </row>
    <row r="50" spans="1:7" s="69" customFormat="1" ht="38.25">
      <c r="A50" s="63" t="s">
        <v>112</v>
      </c>
      <c r="B50" s="63" t="s">
        <v>68</v>
      </c>
      <c r="C50" s="64"/>
      <c r="D50" s="65"/>
      <c r="E50" s="66"/>
      <c r="F50" s="67"/>
      <c r="G50" s="68"/>
    </row>
    <row r="51" spans="1:7" s="69" customFormat="1" ht="25.5">
      <c r="A51" s="63" t="s">
        <v>113</v>
      </c>
      <c r="B51" s="63" t="s">
        <v>70</v>
      </c>
      <c r="C51" s="64">
        <v>1063</v>
      </c>
      <c r="D51" s="65" t="s">
        <v>52</v>
      </c>
      <c r="E51" s="66"/>
      <c r="F51" s="67"/>
      <c r="G51" s="68">
        <f t="shared" ref="G51:G55" si="12">+F51*C51</f>
        <v>0</v>
      </c>
    </row>
    <row r="52" spans="1:7" s="69" customFormat="1" ht="25.5">
      <c r="A52" s="63" t="s">
        <v>114</v>
      </c>
      <c r="B52" s="63" t="s">
        <v>115</v>
      </c>
      <c r="C52" s="64">
        <v>1063</v>
      </c>
      <c r="D52" s="65" t="s">
        <v>52</v>
      </c>
      <c r="E52" s="66"/>
      <c r="F52" s="67"/>
      <c r="G52" s="68">
        <f t="shared" si="12"/>
        <v>0</v>
      </c>
    </row>
    <row r="53" spans="1:7" s="69" customFormat="1" ht="15">
      <c r="A53" s="63" t="s">
        <v>116</v>
      </c>
      <c r="B53" s="63" t="s">
        <v>117</v>
      </c>
      <c r="C53" s="64">
        <v>146</v>
      </c>
      <c r="D53" s="65" t="s">
        <v>59</v>
      </c>
      <c r="E53" s="66"/>
      <c r="F53" s="67"/>
      <c r="G53" s="68">
        <f t="shared" si="12"/>
        <v>0</v>
      </c>
    </row>
    <row r="54" spans="1:7" s="69" customFormat="1" ht="15">
      <c r="A54" s="63" t="s">
        <v>118</v>
      </c>
      <c r="B54" s="63" t="s">
        <v>119</v>
      </c>
      <c r="C54" s="64">
        <v>244.9</v>
      </c>
      <c r="D54" s="65" t="s">
        <v>59</v>
      </c>
      <c r="E54" s="66"/>
      <c r="F54" s="67"/>
      <c r="G54" s="68">
        <f t="shared" si="12"/>
        <v>0</v>
      </c>
    </row>
    <row r="55" spans="1:7" s="69" customFormat="1" ht="15">
      <c r="A55" s="63" t="s">
        <v>120</v>
      </c>
      <c r="B55" s="63" t="s">
        <v>87</v>
      </c>
      <c r="C55" s="64">
        <v>146</v>
      </c>
      <c r="D55" s="65" t="s">
        <v>59</v>
      </c>
      <c r="E55" s="66"/>
      <c r="F55" s="67"/>
      <c r="G55" s="68">
        <f t="shared" si="12"/>
        <v>0</v>
      </c>
    </row>
    <row r="56" spans="1:7" s="69" customFormat="1" ht="25.5">
      <c r="A56" s="63" t="s">
        <v>121</v>
      </c>
      <c r="B56" s="63" t="s">
        <v>122</v>
      </c>
      <c r="C56" s="64"/>
      <c r="D56" s="65"/>
      <c r="E56" s="66"/>
      <c r="F56" s="67"/>
      <c r="G56" s="68"/>
    </row>
    <row r="57" spans="1:7" s="69" customFormat="1" ht="15">
      <c r="A57" s="63" t="s">
        <v>123</v>
      </c>
      <c r="B57" s="63" t="s">
        <v>124</v>
      </c>
      <c r="C57" s="64">
        <v>22.5</v>
      </c>
      <c r="D57" s="65" t="s">
        <v>59</v>
      </c>
      <c r="E57" s="66"/>
      <c r="F57" s="67"/>
      <c r="G57" s="68">
        <f t="shared" si="3"/>
        <v>0</v>
      </c>
    </row>
    <row r="58" spans="1:7" s="69" customFormat="1" ht="15">
      <c r="A58" s="63" t="s">
        <v>125</v>
      </c>
      <c r="B58" s="63" t="s">
        <v>126</v>
      </c>
      <c r="C58" s="64">
        <v>53.8</v>
      </c>
      <c r="D58" s="65" t="s">
        <v>59</v>
      </c>
      <c r="E58" s="66"/>
      <c r="F58" s="67"/>
      <c r="G58" s="68">
        <f t="shared" si="3"/>
        <v>0</v>
      </c>
    </row>
    <row r="59" spans="1:7" s="69" customFormat="1" ht="15">
      <c r="A59" s="63" t="s">
        <v>127</v>
      </c>
      <c r="B59" s="63" t="s">
        <v>128</v>
      </c>
      <c r="C59" s="64"/>
      <c r="D59" s="65"/>
      <c r="E59" s="66"/>
      <c r="F59" s="67"/>
      <c r="G59" s="68"/>
    </row>
    <row r="60" spans="1:7" s="69" customFormat="1" ht="15">
      <c r="A60" s="63" t="s">
        <v>129</v>
      </c>
      <c r="B60" s="63" t="s">
        <v>84</v>
      </c>
      <c r="C60" s="64">
        <v>4</v>
      </c>
      <c r="D60" s="65" t="s">
        <v>85</v>
      </c>
      <c r="E60" s="66"/>
      <c r="F60" s="67"/>
      <c r="G60" s="68">
        <f t="shared" ref="G60" si="13">+F60*C60</f>
        <v>0</v>
      </c>
    </row>
    <row r="61" spans="1:7" s="69" customFormat="1" ht="15">
      <c r="A61" s="63" t="s">
        <v>130</v>
      </c>
      <c r="B61" s="63" t="s">
        <v>131</v>
      </c>
      <c r="C61" s="64"/>
      <c r="D61" s="65"/>
      <c r="E61" s="66"/>
      <c r="F61" s="67"/>
      <c r="G61" s="68"/>
    </row>
    <row r="62" spans="1:7" s="69" customFormat="1" ht="15">
      <c r="A62" s="63" t="s">
        <v>132</v>
      </c>
      <c r="B62" s="63" t="s">
        <v>133</v>
      </c>
      <c r="C62" s="64">
        <v>8</v>
      </c>
      <c r="D62" s="65" t="s">
        <v>85</v>
      </c>
      <c r="E62" s="66"/>
      <c r="F62" s="67"/>
      <c r="G62" s="68">
        <f t="shared" ref="G62:G69" si="14">+F62*C62</f>
        <v>0</v>
      </c>
    </row>
    <row r="63" spans="1:7" s="69" customFormat="1" ht="15">
      <c r="A63" s="63" t="s">
        <v>134</v>
      </c>
      <c r="B63" s="63" t="s">
        <v>135</v>
      </c>
      <c r="C63" s="64">
        <v>2</v>
      </c>
      <c r="D63" s="65" t="s">
        <v>85</v>
      </c>
      <c r="E63" s="66"/>
      <c r="F63" s="67"/>
      <c r="G63" s="68">
        <f t="shared" si="14"/>
        <v>0</v>
      </c>
    </row>
    <row r="64" spans="1:7" s="69" customFormat="1" ht="15">
      <c r="A64" s="63" t="s">
        <v>136</v>
      </c>
      <c r="B64" s="63" t="s">
        <v>137</v>
      </c>
      <c r="C64" s="64">
        <v>4</v>
      </c>
      <c r="D64" s="65" t="s">
        <v>85</v>
      </c>
      <c r="E64" s="66"/>
      <c r="F64" s="67"/>
      <c r="G64" s="68">
        <f t="shared" si="14"/>
        <v>0</v>
      </c>
    </row>
    <row r="65" spans="1:7" s="69" customFormat="1" ht="25.5">
      <c r="A65" s="63" t="s">
        <v>138</v>
      </c>
      <c r="B65" s="63" t="s">
        <v>89</v>
      </c>
      <c r="C65" s="64">
        <v>2</v>
      </c>
      <c r="D65" s="65" t="s">
        <v>85</v>
      </c>
      <c r="E65" s="66"/>
      <c r="F65" s="67"/>
      <c r="G65" s="68">
        <f t="shared" si="14"/>
        <v>0</v>
      </c>
    </row>
    <row r="66" spans="1:7" s="69" customFormat="1" ht="15">
      <c r="A66" s="63">
        <v>5</v>
      </c>
      <c r="B66" s="63" t="s">
        <v>139</v>
      </c>
      <c r="C66" s="64"/>
      <c r="D66" s="65"/>
      <c r="E66" s="66"/>
      <c r="F66" s="67"/>
      <c r="G66" s="68"/>
    </row>
    <row r="67" spans="1:7" s="69" customFormat="1" ht="25.5">
      <c r="A67" s="63" t="s">
        <v>140</v>
      </c>
      <c r="B67" s="63" t="s">
        <v>141</v>
      </c>
      <c r="C67" s="64"/>
      <c r="D67" s="65"/>
      <c r="E67" s="66"/>
      <c r="F67" s="67"/>
      <c r="G67" s="68"/>
    </row>
    <row r="68" spans="1:7" s="69" customFormat="1" ht="15">
      <c r="A68" s="63" t="s">
        <v>142</v>
      </c>
      <c r="B68" s="63" t="s">
        <v>143</v>
      </c>
      <c r="C68" s="64">
        <v>104</v>
      </c>
      <c r="D68" s="65" t="s">
        <v>52</v>
      </c>
      <c r="E68" s="66"/>
      <c r="F68" s="67"/>
      <c r="G68" s="68">
        <f t="shared" si="14"/>
        <v>0</v>
      </c>
    </row>
    <row r="69" spans="1:7" s="69" customFormat="1" ht="38.25">
      <c r="A69" s="63" t="s">
        <v>144</v>
      </c>
      <c r="B69" s="63" t="s">
        <v>145</v>
      </c>
      <c r="C69" s="64">
        <v>32</v>
      </c>
      <c r="D69" s="65" t="s">
        <v>59</v>
      </c>
      <c r="E69" s="66"/>
      <c r="F69" s="67"/>
      <c r="G69" s="68">
        <f t="shared" si="14"/>
        <v>0</v>
      </c>
    </row>
    <row r="70" spans="1:7" s="69" customFormat="1" ht="25.5">
      <c r="A70" s="63" t="s">
        <v>146</v>
      </c>
      <c r="B70" s="63" t="s">
        <v>147</v>
      </c>
      <c r="C70" s="64">
        <v>45</v>
      </c>
      <c r="D70" s="65" t="s">
        <v>59</v>
      </c>
      <c r="E70" s="66"/>
      <c r="F70" s="67"/>
      <c r="G70" s="68">
        <f t="shared" ref="G70:G73" si="15">+F70*C70</f>
        <v>0</v>
      </c>
    </row>
    <row r="71" spans="1:7" s="69" customFormat="1" ht="15">
      <c r="A71" s="63" t="s">
        <v>148</v>
      </c>
      <c r="B71" s="63" t="s">
        <v>128</v>
      </c>
      <c r="C71" s="64"/>
      <c r="D71" s="65"/>
      <c r="E71" s="66"/>
      <c r="F71" s="67"/>
      <c r="G71" s="68"/>
    </row>
    <row r="72" spans="1:7" s="69" customFormat="1" ht="25.5">
      <c r="A72" s="63" t="s">
        <v>149</v>
      </c>
      <c r="B72" s="63" t="s">
        <v>150</v>
      </c>
      <c r="C72" s="64">
        <v>6.6</v>
      </c>
      <c r="D72" s="65" t="s">
        <v>59</v>
      </c>
      <c r="E72" s="66"/>
      <c r="F72" s="67"/>
      <c r="G72" s="68">
        <f t="shared" si="15"/>
        <v>0</v>
      </c>
    </row>
    <row r="73" spans="1:7" s="69" customFormat="1" ht="15">
      <c r="A73" s="63">
        <v>6</v>
      </c>
      <c r="B73" s="63" t="s">
        <v>151</v>
      </c>
      <c r="C73" s="64">
        <v>1</v>
      </c>
      <c r="D73" s="65" t="s">
        <v>152</v>
      </c>
      <c r="E73" s="66"/>
      <c r="F73" s="67"/>
      <c r="G73" s="68">
        <f t="shared" si="15"/>
        <v>0</v>
      </c>
    </row>
    <row r="74" spans="1:7" s="50" customFormat="1" ht="16.5" thickBot="1">
      <c r="A74" s="58"/>
      <c r="B74" s="58"/>
      <c r="C74" s="59"/>
      <c r="D74" s="60"/>
      <c r="E74" s="61"/>
      <c r="F74" s="62"/>
      <c r="G74" s="51"/>
    </row>
    <row r="75" spans="1:7" ht="17.25" thickTop="1" thickBot="1">
      <c r="D75" s="90" t="s">
        <v>42</v>
      </c>
      <c r="E75" s="90"/>
      <c r="F75" s="55"/>
      <c r="G75" s="56">
        <f>SUM(G14:G74)</f>
        <v>0</v>
      </c>
    </row>
    <row r="76" spans="1:7" ht="17.25" thickTop="1" thickBot="1">
      <c r="D76" s="90" t="s">
        <v>44</v>
      </c>
      <c r="E76" s="90"/>
      <c r="F76" s="55"/>
      <c r="G76" s="56">
        <f>+G75*0.2</f>
        <v>0</v>
      </c>
    </row>
    <row r="77" spans="1:7" ht="17.25" thickTop="1" thickBot="1">
      <c r="D77" s="90" t="s">
        <v>45</v>
      </c>
      <c r="E77" s="90"/>
      <c r="G77" s="56">
        <f>+G75+G76</f>
        <v>0</v>
      </c>
    </row>
    <row r="78" spans="1:7" ht="13.5" thickTop="1"/>
  </sheetData>
  <mergeCells count="11">
    <mergeCell ref="A1:B5"/>
    <mergeCell ref="A6:C6"/>
    <mergeCell ref="C1:C5"/>
    <mergeCell ref="D1:G1"/>
    <mergeCell ref="D2:G3"/>
    <mergeCell ref="D4:G6"/>
    <mergeCell ref="D77:E77"/>
    <mergeCell ref="D76:E76"/>
    <mergeCell ref="D75:E75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rowBreaks count="1" manualBreakCount="1">
    <brk id="69" max="6" man="1"/>
  </rowBreaks>
  <ignoredErrors>
    <ignoredError sqref="G57 G17:G18 G72:G73 G68:G70 G63:G65 G58:G60 G19:G20 G22:G24 G51:G55 G49 G37:G47 G26:G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2025-06-10T09:09:06Z</dcterms:modified>
</cp:coreProperties>
</file>